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工程监理企业资质初审意见汇总表（2025年第2批）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<sst xmlns="http://schemas.openxmlformats.org/spreadsheetml/2006/main" count="95" uniqueCount="42">
  <si>
    <t>附件：</t>
  </si>
  <si>
    <t>工程监理企业资质初审意见汇总表（2025年第2批）</t>
  </si>
  <si>
    <t>序号</t>
  </si>
  <si>
    <t>企业名称</t>
  </si>
  <si>
    <t>统一社会信用代码</t>
  </si>
  <si>
    <t>法定代表人</t>
  </si>
  <si>
    <t>企业注册地址</t>
  </si>
  <si>
    <t>申请事项</t>
  </si>
  <si>
    <t>申请资质类别和等级</t>
  </si>
  <si>
    <t>审查意见</t>
  </si>
  <si>
    <t>湖南华意项目管理有限公司</t>
  </si>
  <si>
    <t>湖南省衡阳市蒸湘区船山大道16号融冠亲城三期1号楼1301-1320室</t>
  </si>
  <si>
    <t>房屋建筑工程-乙级</t>
  </si>
  <si>
    <t>换证后延续</t>
  </si>
  <si>
    <t>合格</t>
  </si>
  <si>
    <t>市政公用工程-乙级</t>
  </si>
  <si>
    <t>岳阳巴陵石化工程建设监理有限公司</t>
  </si>
  <si>
    <t>岳阳经济技术开发区岳阳大道以东北侧6公里处火炬创业服务中心5楼501、503、505、506、507、513-515、517-519</t>
  </si>
  <si>
    <t>中国电建集团中南勘测设计研究院有限公司</t>
  </si>
  <si>
    <t>长沙市雨花区香樟东路16号</t>
  </si>
  <si>
    <t>机电安装工程-乙级</t>
  </si>
  <si>
    <t>株洲建设监理咨询有限责任公司</t>
  </si>
  <si>
    <t>株洲市天元区泰山路1986号D-11、12车间D区11栋501号</t>
  </si>
  <si>
    <t>电力工程-乙级</t>
  </si>
  <si>
    <t>湖南九方项目管理有限公司</t>
  </si>
  <si>
    <t>湖南省株洲市石峰区田心莱茵小镇第28栋旁-湖南九方项目管理有限公司</t>
  </si>
  <si>
    <t>株洲市新凯工程建设监理有限责任公司</t>
  </si>
  <si>
    <t>泰山路1399号神骅龙腾国际13栋13楼</t>
  </si>
  <si>
    <t>湖南怀德全过程工程咨询有限公司</t>
  </si>
  <si>
    <t>湖南省常德市武陵区丹阳街道金桥社区丹阳路（登泰·丹霞苑4号楼15楼1501号）</t>
  </si>
  <si>
    <t>不合格</t>
  </si>
  <si>
    <t>湖南五凌电力工程有限公司</t>
  </si>
  <si>
    <t>长沙市天心区五凌路188号五凌大厦505室</t>
  </si>
  <si>
    <t>湖南中厦建设有限公司</t>
  </si>
  <si>
    <t>湖南省永州市东安县白牙市镇东新路171号</t>
  </si>
  <si>
    <t>新设立</t>
  </si>
  <si>
    <t>冷水江市博远工程管理服务有限公司</t>
  </si>
  <si>
    <t>冷水江市新城路34号</t>
  </si>
  <si>
    <t>株洲市宏瑞项目管理有限公司</t>
  </si>
  <si>
    <t>株洲市荷塘区红港路331号天鹅花园59栋1208号</t>
  </si>
  <si>
    <t>湖南长株潭工程项目管理有限公司</t>
  </si>
  <si>
    <t>湖南省株洲市天元区长江南路436号金爵逸品3单元909房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</si>
</sst>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name val="黑体"/>
      <charset val="0"/>
    </font>
    <font>
      <sz val="22"/>
      <color rgb="FF000000"/>
      <name val="方正小标宋简体"/>
      <charset val="134"/>
    </font>
    <font>
      <b/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4" fillId="12" borderId="6" applyNumberFormat="false" applyAlignment="false" applyProtection="false">
      <alignment vertical="center"/>
    </xf>
    <xf numFmtId="0" fontId="5" fillId="3" borderId="2" applyNumberFormat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19" borderId="8" applyNumberFormat="false" applyFon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1" fillId="12" borderId="3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8" borderId="3" applyNumberFormat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x/Downloads/a594e317-ed5e-4db7-a953-0153bbc5fd5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"/>
    </sheetNames>
    <sheetDataSet>
      <sheetData sheetId="0">
        <row r="1">
          <cell r="B1" t="str">
            <v>湖南华意项目管理有限公司</v>
          </cell>
          <cell r="C1" t="str">
            <v>9143040059545449XH</v>
          </cell>
          <cell r="D1" t="str">
            <v>刘亚运</v>
          </cell>
        </row>
        <row r="2">
          <cell r="B2" t="str">
            <v>中国电建集团中南勘测设计研究院有限公司</v>
          </cell>
          <cell r="C2" t="str">
            <v>91430000444885356Q</v>
          </cell>
          <cell r="D2" t="str">
            <v>周峰</v>
          </cell>
        </row>
        <row r="3">
          <cell r="B3" t="str">
            <v>湖南怀德全过程工程咨询有限公司</v>
          </cell>
          <cell r="C3" t="str">
            <v>914307007170433152</v>
          </cell>
          <cell r="D3" t="str">
            <v>陈家广</v>
          </cell>
        </row>
        <row r="4">
          <cell r="B4" t="str">
            <v>株洲建设监理咨询有限责任公司</v>
          </cell>
          <cell r="C4" t="str">
            <v>914302111843010346</v>
          </cell>
          <cell r="D4" t="str">
            <v>刘忠林</v>
          </cell>
        </row>
        <row r="5">
          <cell r="B5" t="str">
            <v>株洲建设监理咨询有限责任公司</v>
          </cell>
          <cell r="C5" t="str">
            <v>914302111843010346</v>
          </cell>
          <cell r="D5" t="str">
            <v>刘忠林</v>
          </cell>
        </row>
        <row r="6">
          <cell r="B6" t="str">
            <v>湖南五凌电力工程有限公司</v>
          </cell>
          <cell r="C6" t="str">
            <v>91430000779011239R</v>
          </cell>
          <cell r="D6" t="str">
            <v>何亚文</v>
          </cell>
        </row>
        <row r="7">
          <cell r="B7" t="str">
            <v>湖南中厦建设有限公司</v>
          </cell>
          <cell r="C7" t="str">
            <v>91431200MA4R4AAR2X</v>
          </cell>
          <cell r="D7" t="str">
            <v>郭道海</v>
          </cell>
        </row>
        <row r="8">
          <cell r="B8" t="str">
            <v>湖南华意项目管理有限公司</v>
          </cell>
          <cell r="C8" t="str">
            <v>9143040059545449XH</v>
          </cell>
          <cell r="D8" t="str">
            <v>刘亚运</v>
          </cell>
        </row>
        <row r="9">
          <cell r="B9" t="str">
            <v>株洲市新凯工程建设监理有限责任公司</v>
          </cell>
          <cell r="C9" t="str">
            <v>914302001842901360</v>
          </cell>
          <cell r="D9" t="str">
            <v>朱澎鑫</v>
          </cell>
        </row>
        <row r="10">
          <cell r="B10" t="str">
            <v>湖南九方项目管理有限公司</v>
          </cell>
          <cell r="C10" t="str">
            <v>914302047607156829</v>
          </cell>
          <cell r="D10" t="str">
            <v>廖志远</v>
          </cell>
        </row>
        <row r="11">
          <cell r="B11" t="str">
            <v>冷水江市博远工程管理服务有限公司</v>
          </cell>
          <cell r="C11" t="str">
            <v>91431381MA4QN7854N</v>
          </cell>
          <cell r="D11" t="str">
            <v>蔡刚安</v>
          </cell>
        </row>
        <row r="12">
          <cell r="B12" t="str">
            <v>冷水江市博远工程管理服务有限公司</v>
          </cell>
          <cell r="C12" t="str">
            <v>91431381MA4QN7854N</v>
          </cell>
          <cell r="D12" t="str">
            <v>蔡刚安</v>
          </cell>
        </row>
        <row r="13">
          <cell r="B13" t="str">
            <v>岳阳巴陵石化工程建设监理有限公司</v>
          </cell>
          <cell r="C13" t="str">
            <v>91430602753395131G</v>
          </cell>
          <cell r="D13" t="str">
            <v>张斌</v>
          </cell>
        </row>
        <row r="14">
          <cell r="B14" t="str">
            <v>株洲市宏瑞项目管理有限公司</v>
          </cell>
          <cell r="C14" t="str">
            <v>914302020991015645</v>
          </cell>
          <cell r="D14" t="str">
            <v>尹建文</v>
          </cell>
        </row>
        <row r="15">
          <cell r="B15" t="str">
            <v>株洲市宏瑞项目管理有限公司</v>
          </cell>
          <cell r="C15" t="str">
            <v>914302020991015645</v>
          </cell>
          <cell r="D15" t="str">
            <v>尹建文</v>
          </cell>
        </row>
        <row r="16">
          <cell r="B16" t="str">
            <v>湖南中厦建设有限公司</v>
          </cell>
          <cell r="C16" t="str">
            <v>91431200MA4R4AAR2X</v>
          </cell>
          <cell r="D16" t="str">
            <v>郭道海</v>
          </cell>
        </row>
        <row r="17">
          <cell r="B17" t="str">
            <v>湖南长株潭工程项目管理有限公司</v>
          </cell>
          <cell r="C17" t="str">
            <v>91430200750606503F</v>
          </cell>
          <cell r="D17" t="str">
            <v>陈苏敏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80" zoomScaleNormal="80" workbookViewId="0">
      <selection activeCell="M10" sqref="M10"/>
    </sheetView>
  </sheetViews>
  <sheetFormatPr defaultColWidth="9" defaultRowHeight="44" customHeight="true" outlineLevelCol="7"/>
  <cols>
    <col min="1" max="1" width="9" style="1"/>
    <col min="2" max="2" width="33.7416666666667" style="1" customWidth="true"/>
    <col min="3" max="3" width="27.8083333333333" style="1" customWidth="true"/>
    <col min="4" max="4" width="18.625" style="1" customWidth="true"/>
    <col min="5" max="5" width="39.125" style="1" customWidth="true"/>
    <col min="6" max="6" width="23.125" style="1" customWidth="true"/>
    <col min="7" max="7" width="29" style="1" customWidth="true"/>
    <col min="8" max="8" width="17.4416666666667" style="1" customWidth="true"/>
  </cols>
  <sheetData>
    <row r="1" customHeight="true" spans="1:8">
      <c r="A1" s="2" t="s">
        <v>0</v>
      </c>
      <c r="B1" s="3"/>
      <c r="C1" s="3"/>
      <c r="D1" s="3"/>
      <c r="E1" s="10"/>
      <c r="F1" s="3"/>
      <c r="G1" s="3"/>
      <c r="H1" s="3"/>
    </row>
    <row r="2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customHeight="true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customHeight="true" spans="1:8">
      <c r="A4" s="7">
        <v>1</v>
      </c>
      <c r="B4" s="8" t="s">
        <v>10</v>
      </c>
      <c r="C4" s="9" t="str">
        <f>VLOOKUP(B4,'[1]0'!$B$1:$D$17,2,FALSE)</f>
        <v>9143040059545449XH</v>
      </c>
      <c r="D4" s="9" t="str">
        <f>VLOOKUP(B4,'[1]0'!$B$1:$D$17,3,FALSE)</f>
        <v>刘亚运</v>
      </c>
      <c r="E4" s="11" t="s">
        <v>11</v>
      </c>
      <c r="F4" s="9" t="s">
        <v>12</v>
      </c>
      <c r="G4" s="9" t="s">
        <v>13</v>
      </c>
      <c r="H4" s="9" t="s">
        <v>14</v>
      </c>
    </row>
    <row r="5" customHeight="true" spans="1:8">
      <c r="A5" s="7">
        <v>2</v>
      </c>
      <c r="B5" s="8" t="s">
        <v>10</v>
      </c>
      <c r="C5" s="9" t="str">
        <f>VLOOKUP(B5,'[1]0'!$B$1:$D$17,2,FALSE)</f>
        <v>9143040059545449XH</v>
      </c>
      <c r="D5" s="9" t="str">
        <f>VLOOKUP(B5,'[1]0'!$B$1:$D$17,3,FALSE)</f>
        <v>刘亚运</v>
      </c>
      <c r="E5" s="11" t="s">
        <v>11</v>
      </c>
      <c r="F5" s="9" t="s">
        <v>15</v>
      </c>
      <c r="G5" s="9" t="s">
        <v>13</v>
      </c>
      <c r="H5" s="9" t="s">
        <v>14</v>
      </c>
    </row>
    <row r="6" ht="83" customHeight="true" spans="1:8">
      <c r="A6" s="7">
        <v>3</v>
      </c>
      <c r="B6" s="8" t="s">
        <v>16</v>
      </c>
      <c r="C6" s="9" t="str">
        <f>VLOOKUP(B6,'[1]0'!$B$1:$D$17,2,FALSE)</f>
        <v>91430602753395131G</v>
      </c>
      <c r="D6" s="9" t="str">
        <f>VLOOKUP(B6,'[1]0'!$B$1:$D$17,3,FALSE)</f>
        <v>张斌</v>
      </c>
      <c r="E6" s="11" t="s">
        <v>17</v>
      </c>
      <c r="F6" s="9" t="s">
        <v>15</v>
      </c>
      <c r="G6" s="9" t="s">
        <v>13</v>
      </c>
      <c r="H6" s="9" t="s">
        <v>14</v>
      </c>
    </row>
    <row r="7" customHeight="true" spans="1:8">
      <c r="A7" s="7">
        <v>4</v>
      </c>
      <c r="B7" s="8" t="s">
        <v>18</v>
      </c>
      <c r="C7" s="9" t="str">
        <f>VLOOKUP(B7,'[1]0'!$B$1:$D$17,2,FALSE)</f>
        <v>91430000444885356Q</v>
      </c>
      <c r="D7" s="9" t="str">
        <f>VLOOKUP(B7,'[1]0'!$B$1:$D$17,3,FALSE)</f>
        <v>周峰</v>
      </c>
      <c r="E7" s="11" t="s">
        <v>19</v>
      </c>
      <c r="F7" s="9" t="s">
        <v>20</v>
      </c>
      <c r="G7" s="9" t="s">
        <v>13</v>
      </c>
      <c r="H7" s="9" t="s">
        <v>14</v>
      </c>
    </row>
    <row r="8" customHeight="true" spans="1:8">
      <c r="A8" s="7">
        <v>5</v>
      </c>
      <c r="B8" s="8" t="s">
        <v>21</v>
      </c>
      <c r="C8" s="9" t="str">
        <f>VLOOKUP(B8,'[1]0'!$B$1:$D$17,2,FALSE)</f>
        <v>914302111843010346</v>
      </c>
      <c r="D8" s="9" t="str">
        <f>VLOOKUP(B8,'[1]0'!$B$1:$D$17,3,FALSE)</f>
        <v>刘忠林</v>
      </c>
      <c r="E8" s="11" t="s">
        <v>22</v>
      </c>
      <c r="F8" s="9" t="s">
        <v>23</v>
      </c>
      <c r="G8" s="9" t="s">
        <v>13</v>
      </c>
      <c r="H8" s="9" t="s">
        <v>14</v>
      </c>
    </row>
    <row r="9" customHeight="true" spans="1:8">
      <c r="A9" s="7">
        <v>6</v>
      </c>
      <c r="B9" s="8" t="s">
        <v>21</v>
      </c>
      <c r="C9" s="9" t="str">
        <f>VLOOKUP(B9,'[1]0'!$B$1:$D$17,2,FALSE)</f>
        <v>914302111843010346</v>
      </c>
      <c r="D9" s="9" t="str">
        <f>VLOOKUP(B9,'[1]0'!$B$1:$D$17,3,FALSE)</f>
        <v>刘忠林</v>
      </c>
      <c r="E9" s="11" t="s">
        <v>22</v>
      </c>
      <c r="F9" s="9" t="s">
        <v>20</v>
      </c>
      <c r="G9" s="9" t="s">
        <v>13</v>
      </c>
      <c r="H9" s="9" t="s">
        <v>14</v>
      </c>
    </row>
    <row r="10" customHeight="true" spans="1:8">
      <c r="A10" s="7">
        <v>7</v>
      </c>
      <c r="B10" s="8" t="s">
        <v>24</v>
      </c>
      <c r="C10" s="9" t="str">
        <f>VLOOKUP(B10,'[1]0'!$B$1:$D$17,2,FALSE)</f>
        <v>914302047607156829</v>
      </c>
      <c r="D10" s="9" t="str">
        <f>VLOOKUP(B10,'[1]0'!$B$1:$D$17,3,FALSE)</f>
        <v>廖志远</v>
      </c>
      <c r="E10" s="11" t="s">
        <v>25</v>
      </c>
      <c r="F10" s="9" t="s">
        <v>20</v>
      </c>
      <c r="G10" s="9" t="s">
        <v>13</v>
      </c>
      <c r="H10" s="9" t="s">
        <v>14</v>
      </c>
    </row>
    <row r="11" customHeight="true" spans="1:8">
      <c r="A11" s="7">
        <v>8</v>
      </c>
      <c r="B11" s="8" t="s">
        <v>26</v>
      </c>
      <c r="C11" s="9" t="str">
        <f>VLOOKUP(B11,'[1]0'!$B$1:$D$17,2,FALSE)</f>
        <v>914302001842901360</v>
      </c>
      <c r="D11" s="9" t="str">
        <f>VLOOKUP(B11,'[1]0'!$B$1:$D$17,3,FALSE)</f>
        <v>朱澎鑫</v>
      </c>
      <c r="E11" s="11" t="s">
        <v>27</v>
      </c>
      <c r="F11" s="9" t="s">
        <v>23</v>
      </c>
      <c r="G11" s="9" t="s">
        <v>13</v>
      </c>
      <c r="H11" s="9" t="s">
        <v>14</v>
      </c>
    </row>
    <row r="12" ht="86" customHeight="true" spans="1:8">
      <c r="A12" s="7">
        <v>9</v>
      </c>
      <c r="B12" s="8" t="s">
        <v>28</v>
      </c>
      <c r="C12" s="9" t="str">
        <f>VLOOKUP(B12,'[1]0'!$B$1:$D$17,2,FALSE)</f>
        <v>914307007170433152</v>
      </c>
      <c r="D12" s="9" t="str">
        <f>VLOOKUP(B12,'[1]0'!$B$1:$D$17,3,FALSE)</f>
        <v>陈家广</v>
      </c>
      <c r="E12" s="11" t="s">
        <v>29</v>
      </c>
      <c r="F12" s="9" t="s">
        <v>20</v>
      </c>
      <c r="G12" s="9" t="s">
        <v>13</v>
      </c>
      <c r="H12" s="9" t="s">
        <v>30</v>
      </c>
    </row>
    <row r="13" customHeight="true" spans="1:8">
      <c r="A13" s="7">
        <v>10</v>
      </c>
      <c r="B13" s="8" t="s">
        <v>31</v>
      </c>
      <c r="C13" s="9" t="str">
        <f>VLOOKUP(B13,'[1]0'!$B$1:$D$17,2,FALSE)</f>
        <v>91430000779011239R</v>
      </c>
      <c r="D13" s="9" t="str">
        <f>VLOOKUP(B13,'[1]0'!$B$1:$D$17,3,FALSE)</f>
        <v>何亚文</v>
      </c>
      <c r="E13" s="11" t="s">
        <v>32</v>
      </c>
      <c r="F13" s="9" t="s">
        <v>23</v>
      </c>
      <c r="G13" s="9" t="s">
        <v>13</v>
      </c>
      <c r="H13" s="9" t="s">
        <v>30</v>
      </c>
    </row>
    <row r="14" customHeight="true" spans="1:8">
      <c r="A14" s="7">
        <v>11</v>
      </c>
      <c r="B14" s="8" t="s">
        <v>33</v>
      </c>
      <c r="C14" s="9" t="str">
        <f>VLOOKUP(B14,'[1]0'!$B$1:$D$17,2,FALSE)</f>
        <v>91431200MA4R4AAR2X</v>
      </c>
      <c r="D14" s="9" t="str">
        <f>VLOOKUP(B14,'[1]0'!$B$1:$D$17,3,FALSE)</f>
        <v>郭道海</v>
      </c>
      <c r="E14" s="11" t="s">
        <v>34</v>
      </c>
      <c r="F14" s="9" t="s">
        <v>12</v>
      </c>
      <c r="G14" s="9" t="s">
        <v>35</v>
      </c>
      <c r="H14" s="9" t="s">
        <v>30</v>
      </c>
    </row>
    <row r="15" customHeight="true" spans="1:8">
      <c r="A15" s="7">
        <v>12</v>
      </c>
      <c r="B15" s="8" t="s">
        <v>33</v>
      </c>
      <c r="C15" s="9" t="str">
        <f>VLOOKUP(B15,'[1]0'!$B$1:$D$17,2,FALSE)</f>
        <v>91431200MA4R4AAR2X</v>
      </c>
      <c r="D15" s="9" t="str">
        <f>VLOOKUP(B15,'[1]0'!$B$1:$D$17,3,FALSE)</f>
        <v>郭道海</v>
      </c>
      <c r="E15" s="11" t="s">
        <v>34</v>
      </c>
      <c r="F15" s="9" t="s">
        <v>15</v>
      </c>
      <c r="G15" s="9" t="s">
        <v>35</v>
      </c>
      <c r="H15" s="9" t="s">
        <v>30</v>
      </c>
    </row>
    <row r="16" customHeight="true" spans="1:8">
      <c r="A16" s="7">
        <v>13</v>
      </c>
      <c r="B16" s="8" t="s">
        <v>36</v>
      </c>
      <c r="C16" s="9" t="str">
        <f>VLOOKUP(B16,'[1]0'!$B$1:$D$17,2,FALSE)</f>
        <v>91431381MA4QN7854N</v>
      </c>
      <c r="D16" s="9" t="str">
        <f>VLOOKUP(B16,'[1]0'!$B$1:$D$17,3,FALSE)</f>
        <v>蔡刚安</v>
      </c>
      <c r="E16" s="11" t="s">
        <v>37</v>
      </c>
      <c r="F16" s="9" t="s">
        <v>12</v>
      </c>
      <c r="G16" s="9" t="s">
        <v>13</v>
      </c>
      <c r="H16" s="9" t="s">
        <v>30</v>
      </c>
    </row>
    <row r="17" customHeight="true" spans="1:8">
      <c r="A17" s="7">
        <v>14</v>
      </c>
      <c r="B17" s="8" t="s">
        <v>36</v>
      </c>
      <c r="C17" s="9" t="str">
        <f>VLOOKUP(B17,'[1]0'!$B$1:$D$17,2,FALSE)</f>
        <v>91431381MA4QN7854N</v>
      </c>
      <c r="D17" s="9" t="str">
        <f>VLOOKUP(B17,'[1]0'!$B$1:$D$17,3,FALSE)</f>
        <v>蔡刚安</v>
      </c>
      <c r="E17" s="11" t="s">
        <v>37</v>
      </c>
      <c r="F17" s="9" t="s">
        <v>15</v>
      </c>
      <c r="G17" s="9" t="s">
        <v>13</v>
      </c>
      <c r="H17" s="9" t="s">
        <v>30</v>
      </c>
    </row>
    <row r="18" customHeight="true" spans="1:8">
      <c r="A18" s="7">
        <v>15</v>
      </c>
      <c r="B18" s="8" t="s">
        <v>38</v>
      </c>
      <c r="C18" s="9" t="str">
        <f>VLOOKUP(B18,'[1]0'!$B$1:$D$17,2,FALSE)</f>
        <v>914302020991015645</v>
      </c>
      <c r="D18" s="9" t="str">
        <f>VLOOKUP(B18,'[1]0'!$B$1:$D$17,3,FALSE)</f>
        <v>尹建文</v>
      </c>
      <c r="E18" s="11" t="s">
        <v>39</v>
      </c>
      <c r="F18" s="9" t="s">
        <v>12</v>
      </c>
      <c r="G18" s="9" t="s">
        <v>13</v>
      </c>
      <c r="H18" s="9" t="s">
        <v>30</v>
      </c>
    </row>
    <row r="19" customHeight="true" spans="1:8">
      <c r="A19" s="7">
        <v>16</v>
      </c>
      <c r="B19" s="8" t="s">
        <v>38</v>
      </c>
      <c r="C19" s="9" t="str">
        <f>VLOOKUP(B19,'[1]0'!$B$1:$D$17,2,FALSE)</f>
        <v>914302020991015645</v>
      </c>
      <c r="D19" s="9" t="str">
        <f>VLOOKUP(B19,'[1]0'!$B$1:$D$17,3,FALSE)</f>
        <v>尹建文</v>
      </c>
      <c r="E19" s="11" t="s">
        <v>39</v>
      </c>
      <c r="F19" s="9" t="s">
        <v>15</v>
      </c>
      <c r="G19" s="9" t="s">
        <v>13</v>
      </c>
      <c r="H19" s="9" t="s">
        <v>30</v>
      </c>
    </row>
    <row r="20" customHeight="true" spans="1:8">
      <c r="A20" s="7">
        <v>17</v>
      </c>
      <c r="B20" s="8" t="s">
        <v>40</v>
      </c>
      <c r="C20" s="9" t="str">
        <f>VLOOKUP(B20,'[1]0'!$B$1:$D$17,2,FALSE)</f>
        <v>91430200750606503F</v>
      </c>
      <c r="D20" s="9" t="str">
        <f>VLOOKUP(B20,'[1]0'!$B$1:$D$17,3,FALSE)</f>
        <v>陈苏敏</v>
      </c>
      <c r="E20" s="11" t="s">
        <v>41</v>
      </c>
      <c r="F20" s="9" t="s">
        <v>20</v>
      </c>
      <c r="G20" s="9" t="s">
        <v>13</v>
      </c>
      <c r="H20" s="9" t="s">
        <v>30</v>
      </c>
    </row>
  </sheetData>
  <mergeCells count="2">
    <mergeCell ref="A1:H1"/>
    <mergeCell ref="A2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工程监理企业资质初审意见汇总表（2025年第2批）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裴晓辉</cp:lastModifiedBy>
  <dcterms:created xsi:type="dcterms:W3CDTF">2025-04-29T04:23:32Z</dcterms:created>
  <dcterms:modified xsi:type="dcterms:W3CDTF">2025-04-28T10:43:38Z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BD2D55E0CA2044F9B854D0C24AF43D2C_13</vt:lpwstr>
  </property>
</Properties>
</file>