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Sheet1!$A$1:$H$17</definedName>
    <definedName name="_xlnm.Print_Titles" localSheetId="0">Sheet1!$3:$3</definedName>
    <definedName name="_xlnm.Print_Area" localSheetId="0">Sheet1!$A$1:$H$17</definedName>
  </definedNames>
  <calcPr calcId="144525"/>
</workbook>
</file>

<file path=xl/sharedStrings.xml><?xml version="1.0" encoding="utf-8"?>
<sst xmlns="http://schemas.openxmlformats.org/spreadsheetml/2006/main" count="57" uniqueCount="27">
  <si>
    <t>附件</t>
  </si>
  <si>
    <r>
      <t>工程监理企业资质核准名单（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年第</t>
    </r>
    <r>
      <rPr>
        <sz val="22"/>
        <rFont val="Times New Roman"/>
        <charset val="134"/>
      </rPr>
      <t>2</t>
    </r>
    <r>
      <rPr>
        <sz val="22"/>
        <rFont val="方正小标宋简体"/>
        <charset val="134"/>
      </rPr>
      <t>批）</t>
    </r>
  </si>
  <si>
    <t>序号</t>
  </si>
  <si>
    <t>企业名称</t>
  </si>
  <si>
    <t>统一社会信用代码</t>
  </si>
  <si>
    <t>法定代表人</t>
  </si>
  <si>
    <t>企业注册地址</t>
  </si>
  <si>
    <t>申请事项</t>
  </si>
  <si>
    <t>本次核准资质类别
和等级</t>
  </si>
  <si>
    <t>备注</t>
  </si>
  <si>
    <t>湖南华意项目管理有限公司</t>
  </si>
  <si>
    <t>换证后延续</t>
  </si>
  <si>
    <t>合格</t>
  </si>
  <si>
    <t>市政公用工程-乙级</t>
  </si>
  <si>
    <t>岳阳巴陵石化工程建设监理有限公司</t>
  </si>
  <si>
    <t>中国电建集团中南勘测设计研究院有限公司</t>
  </si>
  <si>
    <t>株洲建设监理咨询有限责任公司</t>
  </si>
  <si>
    <t>机电安装工程-乙级</t>
  </si>
  <si>
    <t>湖南九方项目管理有限公司</t>
  </si>
  <si>
    <t>株洲市新凯工程建设监理有限责任公司</t>
  </si>
  <si>
    <t>湖南长株潭工程项目管理有限公司</t>
  </si>
  <si>
    <t>湖南怀德全过程工程咨询有限公司</t>
  </si>
  <si>
    <t>湖南五凌电力工程有限公司</t>
  </si>
  <si>
    <t>湖南中厦建设有限公司</t>
  </si>
  <si>
    <t>房屋建筑工程-乙级</t>
  </si>
  <si>
    <t>新设立</t>
  </si>
  <si>
    <t>冷水江市博远工程管理服务有限公司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</si>
</sst>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1" fillId="9" borderId="3" applyNumberFormat="false" applyAlignment="false" applyProtection="false">
      <alignment vertical="center"/>
    </xf>
    <xf numFmtId="0" fontId="15" fillId="15" borderId="5" applyNumberFormat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0" fillId="23" borderId="9" applyNumberFormat="false" applyFon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17" fillId="9" borderId="6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4" fillId="29" borderId="6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horizontal="left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208;&#23519;&#35774;&#35745;&#12289;&#30417;&#29702;/1&#30417;&#29702;/&#27491;&#24120;&#30003;&#25253;/2025&#24180;&#31532;2&#25209;&#65288;&#27491;&#24120;&#30003;&#25253;&#65289;/4&#20844;&#21578;/d:/Users/hyx/Desktop/&#24037;&#20316;/00&#20303;&#24314;&#21381;/&#30417;&#29702;/&#30417;&#29702;&#27491;&#24120;&#30003;&#25253;/2025&#24180;&#31532;2&#25209;/&#21021;&#23457;/&#38468;&#20214;1&#65306;&#24037;&#31243;&#30417;&#29702;&#20225;&#19994;&#36164;&#36136;&#21021;&#23457;&#24847;&#35265;&#27719;&#24635;&#34920;&#65288;2025&#24180;&#31532;1&#25209;&#65289;.e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B4" t="str">
            <v>湖南华意项目管理有限公司</v>
          </cell>
          <cell r="C4" t="str">
            <v>9143040059545449XH</v>
          </cell>
          <cell r="D4" t="str">
            <v>刘亚运</v>
          </cell>
          <cell r="E4" t="str">
            <v>湖南省衡阳市蒸湘区船山大道16号融冠亲城三期1号楼1301-1320室</v>
          </cell>
          <cell r="F4" t="str">
            <v>房屋建筑工程-乙级</v>
          </cell>
          <cell r="G4" t="str">
            <v>换证后延续</v>
          </cell>
          <cell r="H4" t="str">
            <v>合格</v>
          </cell>
        </row>
        <row r="5">
          <cell r="B5" t="str">
            <v>湖南华意项目管理有限公司</v>
          </cell>
          <cell r="C5" t="str">
            <v>9143040059545449XH</v>
          </cell>
          <cell r="D5" t="str">
            <v>刘亚运</v>
          </cell>
          <cell r="E5" t="str">
            <v>湖南省衡阳市蒸湘区船山大道16号融冠亲城三期1号楼1301-1320室</v>
          </cell>
          <cell r="F5" t="str">
            <v>市政公用工程-乙级</v>
          </cell>
          <cell r="G5" t="str">
            <v>换证后延续</v>
          </cell>
          <cell r="H5" t="str">
            <v>合格</v>
          </cell>
        </row>
        <row r="6">
          <cell r="B6" t="str">
            <v>岳阳巴陵石化工程建设监理有限公司</v>
          </cell>
          <cell r="C6" t="str">
            <v>91430602753395131G</v>
          </cell>
          <cell r="D6" t="str">
            <v>张斌</v>
          </cell>
          <cell r="E6" t="str">
            <v>岳阳经济技术开发区岳阳大道以东北侧6公里处火炬创业服务中心5楼501、503、505、506、507、513-515、517-519</v>
          </cell>
          <cell r="F6" t="str">
            <v>市政公用工程-乙级</v>
          </cell>
          <cell r="G6" t="str">
            <v>换证后延续</v>
          </cell>
          <cell r="H6" t="str">
            <v>合格</v>
          </cell>
        </row>
        <row r="7">
          <cell r="B7" t="str">
            <v>中国电建集团中南勘测设计研究院有限公司</v>
          </cell>
          <cell r="C7" t="str">
            <v>91430000444885356Q</v>
          </cell>
          <cell r="D7" t="str">
            <v>周峰</v>
          </cell>
          <cell r="E7" t="str">
            <v>长沙市雨花区香樟东路16号</v>
          </cell>
          <cell r="F7" t="str">
            <v>机电安装工程-乙级</v>
          </cell>
          <cell r="G7" t="str">
            <v>换证后延续</v>
          </cell>
          <cell r="H7" t="str">
            <v>合格</v>
          </cell>
        </row>
        <row r="8">
          <cell r="B8" t="str">
            <v>株洲建设监理咨询有限责任公司</v>
          </cell>
          <cell r="C8" t="str">
            <v>914302111843010346</v>
          </cell>
          <cell r="D8" t="str">
            <v>刘忠林</v>
          </cell>
          <cell r="E8" t="str">
            <v>株洲市天元区泰山路1986号D-11、12车间D区11栋501号</v>
          </cell>
          <cell r="F8" t="str">
            <v>电力工程-乙级</v>
          </cell>
          <cell r="G8" t="str">
            <v>换证后延续</v>
          </cell>
          <cell r="H8" t="str">
            <v>合格</v>
          </cell>
        </row>
        <row r="9">
          <cell r="B9" t="str">
            <v>株洲建设监理咨询有限责任公司</v>
          </cell>
          <cell r="C9" t="str">
            <v>914302111843010346</v>
          </cell>
          <cell r="D9" t="str">
            <v>刘忠林</v>
          </cell>
          <cell r="E9" t="str">
            <v>株洲市天元区泰山路1986号D-11、12车间D区11栋501号</v>
          </cell>
          <cell r="F9" t="str">
            <v>机电安装工程-乙级</v>
          </cell>
          <cell r="G9" t="str">
            <v>换证后延续</v>
          </cell>
          <cell r="H9" t="str">
            <v>合格</v>
          </cell>
        </row>
        <row r="10">
          <cell r="B10" t="str">
            <v>湖南九方项目管理有限公司</v>
          </cell>
          <cell r="C10" t="str">
            <v>914302047607156829</v>
          </cell>
          <cell r="D10" t="str">
            <v>廖志远</v>
          </cell>
          <cell r="E10" t="str">
            <v>湖南省株洲市石峰区田心莱茵小镇第28栋旁-湖南九方项目管理有限公司</v>
          </cell>
          <cell r="F10" t="str">
            <v>机电安装工程-乙级</v>
          </cell>
          <cell r="G10" t="str">
            <v>换证后延续</v>
          </cell>
          <cell r="H10" t="str">
            <v>合格</v>
          </cell>
        </row>
        <row r="11">
          <cell r="B11" t="str">
            <v>株洲市新凯工程建设监理有限责任公司</v>
          </cell>
          <cell r="C11" t="str">
            <v>914302001842901360</v>
          </cell>
          <cell r="D11" t="str">
            <v>朱澎鑫</v>
          </cell>
          <cell r="E11" t="str">
            <v>泰山路1399号神骅龙腾国际13栋13楼</v>
          </cell>
          <cell r="F11" t="str">
            <v>电力工程-乙级</v>
          </cell>
          <cell r="G11" t="str">
            <v>换证后延续</v>
          </cell>
          <cell r="H11" t="str">
            <v>合格</v>
          </cell>
        </row>
        <row r="12">
          <cell r="B12" t="str">
            <v>湖南怀德全过程工程咨询有限公司</v>
          </cell>
          <cell r="C12" t="str">
            <v>914307007170433152</v>
          </cell>
          <cell r="D12" t="str">
            <v>陈家广</v>
          </cell>
          <cell r="E12" t="str">
            <v>湖南省常德市武陵区丹阳街道金桥社区丹阳路（登泰·丹霞苑4号楼15楼1501号）</v>
          </cell>
          <cell r="F12" t="str">
            <v>机电安装工程-乙级</v>
          </cell>
          <cell r="G12" t="str">
            <v>换证后延续</v>
          </cell>
          <cell r="H12" t="str">
            <v>不合格</v>
          </cell>
        </row>
        <row r="13">
          <cell r="B13" t="str">
            <v>湖南五凌电力工程有限公司</v>
          </cell>
          <cell r="C13" t="str">
            <v>91430000779011239R</v>
          </cell>
          <cell r="D13" t="str">
            <v>何亚文</v>
          </cell>
          <cell r="E13" t="str">
            <v>长沙市天心区五凌路188号五凌大厦505室</v>
          </cell>
          <cell r="F13" t="str">
            <v>电力工程-乙级</v>
          </cell>
          <cell r="G13" t="str">
            <v>换证后延续</v>
          </cell>
          <cell r="H13" t="str">
            <v>不合格</v>
          </cell>
        </row>
        <row r="14">
          <cell r="B14" t="str">
            <v>湖南中厦建设有限公司</v>
          </cell>
          <cell r="C14" t="str">
            <v>91431200MA4R4AAR2X</v>
          </cell>
          <cell r="D14" t="str">
            <v>郭道海</v>
          </cell>
          <cell r="E14" t="str">
            <v>湖南省永州市东安县白牙市镇东新路171号</v>
          </cell>
          <cell r="F14" t="str">
            <v>房屋建筑工程-乙级</v>
          </cell>
          <cell r="G14" t="str">
            <v>新设立</v>
          </cell>
          <cell r="H14" t="str">
            <v>不合格</v>
          </cell>
        </row>
        <row r="15">
          <cell r="B15" t="str">
            <v>湖南中厦建设有限公司</v>
          </cell>
          <cell r="C15" t="str">
            <v>91431200MA4R4AAR2X</v>
          </cell>
          <cell r="D15" t="str">
            <v>郭道海</v>
          </cell>
          <cell r="E15" t="str">
            <v>湖南省永州市东安县白牙市镇东新路171号</v>
          </cell>
          <cell r="F15" t="str">
            <v>市政公用工程-乙级</v>
          </cell>
          <cell r="G15" t="str">
            <v>新设立</v>
          </cell>
          <cell r="H15" t="str">
            <v>不合格</v>
          </cell>
        </row>
        <row r="16">
          <cell r="B16" t="str">
            <v>冷水江市博远工程管理服务有限公司</v>
          </cell>
          <cell r="C16" t="str">
            <v>91431381MA4QN7854N</v>
          </cell>
          <cell r="D16" t="str">
            <v>蔡刚安</v>
          </cell>
          <cell r="E16" t="str">
            <v>冷水江市新城路34号</v>
          </cell>
          <cell r="F16" t="str">
            <v>房屋建筑工程-乙级</v>
          </cell>
          <cell r="G16" t="str">
            <v>换证后延续</v>
          </cell>
          <cell r="H16" t="str">
            <v>不合格</v>
          </cell>
        </row>
        <row r="17">
          <cell r="B17" t="str">
            <v>冷水江市博远工程管理服务有限公司</v>
          </cell>
          <cell r="C17" t="str">
            <v>91431381MA4QN7854N</v>
          </cell>
          <cell r="D17" t="str">
            <v>蔡刚安</v>
          </cell>
          <cell r="E17" t="str">
            <v>冷水江市新城路34号</v>
          </cell>
          <cell r="F17" t="str">
            <v>市政公用工程-乙级</v>
          </cell>
          <cell r="G17" t="str">
            <v>换证后延续</v>
          </cell>
          <cell r="H17" t="str">
            <v>不合格</v>
          </cell>
        </row>
        <row r="18">
          <cell r="B18" t="str">
            <v>株洲市宏瑞项目管理有限公司</v>
          </cell>
          <cell r="C18" t="str">
            <v>914302020991015645</v>
          </cell>
          <cell r="D18" t="str">
            <v>尹建文</v>
          </cell>
          <cell r="E18" t="str">
            <v>株洲市荷塘区红港路331号天鹅花园59栋1208号</v>
          </cell>
          <cell r="F18" t="str">
            <v>房屋建筑工程-乙级</v>
          </cell>
          <cell r="G18" t="str">
            <v>换证后延续</v>
          </cell>
          <cell r="H18" t="str">
            <v>不合格</v>
          </cell>
        </row>
        <row r="19">
          <cell r="B19" t="str">
            <v>株洲市宏瑞项目管理有限公司</v>
          </cell>
          <cell r="C19" t="str">
            <v>914302020991015645</v>
          </cell>
          <cell r="D19" t="str">
            <v>尹建文</v>
          </cell>
          <cell r="E19" t="str">
            <v>株洲市荷塘区红港路331号天鹅花园59栋1208号</v>
          </cell>
          <cell r="F19" t="str">
            <v>市政公用工程-乙级</v>
          </cell>
          <cell r="G19" t="str">
            <v>换证后延续</v>
          </cell>
          <cell r="H19" t="str">
            <v>不合格</v>
          </cell>
        </row>
        <row r="20">
          <cell r="B20" t="str">
            <v>湖南长株潭工程项目管理有限公司</v>
          </cell>
          <cell r="C20" t="str">
            <v>91430200750606503F</v>
          </cell>
          <cell r="D20" t="str">
            <v>陈苏敏</v>
          </cell>
          <cell r="E20" t="str">
            <v>湖南省株洲市天元区长江南路436号金爵逸品3单元909房</v>
          </cell>
          <cell r="F20" t="str">
            <v>机电安装工程-乙级</v>
          </cell>
          <cell r="G20" t="str">
            <v>换证后延续</v>
          </cell>
          <cell r="H20" t="str">
            <v>不合格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A1" sqref="A1:H1"/>
    </sheetView>
  </sheetViews>
  <sheetFormatPr defaultColWidth="8.89166666666667" defaultRowHeight="44" customHeight="true" outlineLevelCol="7"/>
  <cols>
    <col min="1" max="1" width="5.25" customWidth="true"/>
    <col min="2" max="2" width="24.125" customWidth="true"/>
    <col min="3" max="3" width="18.875" customWidth="true"/>
    <col min="4" max="4" width="6.75" customWidth="true"/>
    <col min="5" max="5" width="44" customWidth="true"/>
    <col min="6" max="6" width="17" customWidth="true"/>
    <col min="7" max="7" width="16.375" customWidth="true"/>
    <col min="8" max="8" width="6.875" customWidth="true"/>
  </cols>
  <sheetData>
    <row r="1" ht="30" customHeight="true" spans="1:8">
      <c r="A1" s="1" t="s">
        <v>0</v>
      </c>
      <c r="B1" s="2"/>
      <c r="C1" s="1"/>
      <c r="D1" s="1"/>
      <c r="E1" s="1"/>
      <c r="F1" s="1"/>
      <c r="G1" s="1"/>
      <c r="H1" s="1"/>
    </row>
    <row r="2" customHeight="true" spans="1:8">
      <c r="A2" s="3" t="s">
        <v>1</v>
      </c>
      <c r="B2" s="4"/>
      <c r="C2" s="4"/>
      <c r="D2" s="4"/>
      <c r="E2" s="4"/>
      <c r="F2" s="4"/>
      <c r="G2" s="4"/>
      <c r="H2" s="4"/>
    </row>
    <row r="3" customHeight="true" spans="1:8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customHeight="true" spans="1:8">
      <c r="A4" s="7">
        <v>1</v>
      </c>
      <c r="B4" s="7" t="s">
        <v>10</v>
      </c>
      <c r="C4" s="8" t="str">
        <f>VLOOKUP(B4,[1]Sheet1!$B$4:$H$20,2,FALSE)</f>
        <v>9143040059545449XH</v>
      </c>
      <c r="D4" s="8" t="str">
        <f>VLOOKUP(B4,[1]Sheet1!$B$4:$H$20,3,FALSE)</f>
        <v>刘亚运</v>
      </c>
      <c r="E4" s="7" t="str">
        <f>VLOOKUP(B4,[1]Sheet1!$B$4:$H$20,4,FALSE)</f>
        <v>湖南省衡阳市蒸湘区船山大道16号融冠亲城三期1号楼1301-1320室</v>
      </c>
      <c r="F4" s="7" t="str">
        <f>VLOOKUP(B4,[1]Sheet1!$B$4:$H$20,5,FALSE)</f>
        <v>房屋建筑工程-乙级</v>
      </c>
      <c r="G4" s="8" t="s">
        <v>11</v>
      </c>
      <c r="H4" s="7" t="s">
        <v>12</v>
      </c>
    </row>
    <row r="5" customHeight="true" spans="1:8">
      <c r="A5" s="7">
        <v>2</v>
      </c>
      <c r="B5" s="7" t="s">
        <v>10</v>
      </c>
      <c r="C5" s="8" t="str">
        <f>VLOOKUP(B5,[1]Sheet1!$B$4:$H$20,2,FALSE)</f>
        <v>9143040059545449XH</v>
      </c>
      <c r="D5" s="8" t="str">
        <f>VLOOKUP(B5,[1]Sheet1!$B$4:$H$20,3,FALSE)</f>
        <v>刘亚运</v>
      </c>
      <c r="E5" s="7" t="str">
        <f>VLOOKUP(B5,[1]Sheet1!$B$4:$H$20,4,FALSE)</f>
        <v>湖南省衡阳市蒸湘区船山大道16号融冠亲城三期1号楼1301-1320室</v>
      </c>
      <c r="F5" s="7" t="s">
        <v>13</v>
      </c>
      <c r="G5" s="8" t="s">
        <v>11</v>
      </c>
      <c r="H5" s="7" t="s">
        <v>12</v>
      </c>
    </row>
    <row r="6" customHeight="true" spans="1:8">
      <c r="A6" s="7">
        <v>3</v>
      </c>
      <c r="B6" s="7" t="s">
        <v>14</v>
      </c>
      <c r="C6" s="8" t="str">
        <f>VLOOKUP(B6,[1]Sheet1!$B$4:$H$20,2,FALSE)</f>
        <v>91430602753395131G</v>
      </c>
      <c r="D6" s="8" t="str">
        <f>VLOOKUP(B6,[1]Sheet1!$B$4:$H$20,3,FALSE)</f>
        <v>张斌</v>
      </c>
      <c r="E6" s="7" t="str">
        <f>VLOOKUP(B6,[1]Sheet1!$B$4:$H$20,4,FALSE)</f>
        <v>岳阳经济技术开发区岳阳大道以东北侧6公里处火炬创业服务中心5楼501、503、505、506、507、513-515、517-519</v>
      </c>
      <c r="F6" s="7" t="str">
        <f>VLOOKUP(B6,[1]Sheet1!$B$4:$H$20,5,FALSE)</f>
        <v>市政公用工程-乙级</v>
      </c>
      <c r="G6" s="8" t="s">
        <v>11</v>
      </c>
      <c r="H6" s="7" t="s">
        <v>12</v>
      </c>
    </row>
    <row r="7" customHeight="true" spans="1:8">
      <c r="A7" s="7">
        <v>4</v>
      </c>
      <c r="B7" s="7" t="s">
        <v>15</v>
      </c>
      <c r="C7" s="8" t="str">
        <f>VLOOKUP(B7,[1]Sheet1!$B$4:$H$20,2,FALSE)</f>
        <v>91430000444885356Q</v>
      </c>
      <c r="D7" s="8" t="str">
        <f>VLOOKUP(B7,[1]Sheet1!$B$4:$H$20,3,FALSE)</f>
        <v>周峰</v>
      </c>
      <c r="E7" s="7" t="str">
        <f>VLOOKUP(B7,[1]Sheet1!$B$4:$H$20,4,FALSE)</f>
        <v>长沙市雨花区香樟东路16号</v>
      </c>
      <c r="F7" s="7" t="str">
        <f>VLOOKUP(B7,[1]Sheet1!$B$4:$H$20,5,FALSE)</f>
        <v>机电安装工程-乙级</v>
      </c>
      <c r="G7" s="8" t="s">
        <v>11</v>
      </c>
      <c r="H7" s="7" t="s">
        <v>12</v>
      </c>
    </row>
    <row r="8" customHeight="true" spans="1:8">
      <c r="A8" s="7">
        <v>5</v>
      </c>
      <c r="B8" s="7" t="s">
        <v>16</v>
      </c>
      <c r="C8" s="8" t="str">
        <f>VLOOKUP(B8,[1]Sheet1!$B$4:$H$20,2,FALSE)</f>
        <v>914302111843010346</v>
      </c>
      <c r="D8" s="8" t="str">
        <f>VLOOKUP(B8,[1]Sheet1!$B$4:$H$20,3,FALSE)</f>
        <v>刘忠林</v>
      </c>
      <c r="E8" s="7" t="str">
        <f>VLOOKUP(B8,[1]Sheet1!$B$4:$H$20,4,FALSE)</f>
        <v>株洲市天元区泰山路1986号D-11、12车间D区11栋501号</v>
      </c>
      <c r="F8" s="7" t="str">
        <f>VLOOKUP(B8,[1]Sheet1!$B$4:$H$20,5,FALSE)</f>
        <v>电力工程-乙级</v>
      </c>
      <c r="G8" s="8" t="s">
        <v>11</v>
      </c>
      <c r="H8" s="7" t="s">
        <v>12</v>
      </c>
    </row>
    <row r="9" customHeight="true" spans="1:8">
      <c r="A9" s="7">
        <v>6</v>
      </c>
      <c r="B9" s="7" t="s">
        <v>16</v>
      </c>
      <c r="C9" s="8" t="str">
        <f>VLOOKUP(B9,[1]Sheet1!$B$4:$H$20,2,FALSE)</f>
        <v>914302111843010346</v>
      </c>
      <c r="D9" s="8" t="str">
        <f>VLOOKUP(B9,[1]Sheet1!$B$4:$H$20,3,FALSE)</f>
        <v>刘忠林</v>
      </c>
      <c r="E9" s="7" t="str">
        <f>VLOOKUP(B9,[1]Sheet1!$B$4:$H$20,4,FALSE)</f>
        <v>株洲市天元区泰山路1986号D-11、12车间D区11栋501号</v>
      </c>
      <c r="F9" s="7" t="s">
        <v>17</v>
      </c>
      <c r="G9" s="8" t="s">
        <v>11</v>
      </c>
      <c r="H9" s="7" t="s">
        <v>12</v>
      </c>
    </row>
    <row r="10" customHeight="true" spans="1:8">
      <c r="A10" s="7">
        <v>7</v>
      </c>
      <c r="B10" s="7" t="s">
        <v>18</v>
      </c>
      <c r="C10" s="8" t="str">
        <f>VLOOKUP(B10,[1]Sheet1!$B$4:$H$20,2,FALSE)</f>
        <v>914302047607156829</v>
      </c>
      <c r="D10" s="8" t="str">
        <f>VLOOKUP(B10,[1]Sheet1!$B$4:$H$20,3,FALSE)</f>
        <v>廖志远</v>
      </c>
      <c r="E10" s="7" t="str">
        <f>VLOOKUP(B10,[1]Sheet1!$B$4:$H$20,4,FALSE)</f>
        <v>湖南省株洲市石峰区田心莱茵小镇第28栋旁-湖南九方项目管理有限公司</v>
      </c>
      <c r="F10" s="7" t="str">
        <f>VLOOKUP(B10,[1]Sheet1!$B$4:$H$20,5,FALSE)</f>
        <v>机电安装工程-乙级</v>
      </c>
      <c r="G10" s="8" t="s">
        <v>11</v>
      </c>
      <c r="H10" s="7" t="s">
        <v>12</v>
      </c>
    </row>
    <row r="11" customHeight="true" spans="1:8">
      <c r="A11" s="7">
        <v>8</v>
      </c>
      <c r="B11" s="7" t="s">
        <v>19</v>
      </c>
      <c r="C11" s="8" t="str">
        <f>VLOOKUP(B11,[1]Sheet1!$B$4:$H$20,2,FALSE)</f>
        <v>914302001842901360</v>
      </c>
      <c r="D11" s="8" t="str">
        <f>VLOOKUP(B11,[1]Sheet1!$B$4:$H$20,3,FALSE)</f>
        <v>朱澎鑫</v>
      </c>
      <c r="E11" s="7" t="str">
        <f>VLOOKUP(B11,[1]Sheet1!$B$4:$H$20,4,FALSE)</f>
        <v>泰山路1399号神骅龙腾国际13栋13楼</v>
      </c>
      <c r="F11" s="7" t="str">
        <f>VLOOKUP(B11,[1]Sheet1!$B$4:$H$20,5,FALSE)</f>
        <v>电力工程-乙级</v>
      </c>
      <c r="G11" s="8" t="s">
        <v>11</v>
      </c>
      <c r="H11" s="7" t="s">
        <v>12</v>
      </c>
    </row>
    <row r="12" customHeight="true" spans="1:8">
      <c r="A12" s="7">
        <v>9</v>
      </c>
      <c r="B12" s="7" t="s">
        <v>20</v>
      </c>
      <c r="C12" s="8" t="str">
        <f>VLOOKUP(B12,[1]Sheet1!$B$4:$H$20,2,FALSE)</f>
        <v>91430200750606503F</v>
      </c>
      <c r="D12" s="8" t="str">
        <f>VLOOKUP(B12,[1]Sheet1!$B$4:$H$20,3,FALSE)</f>
        <v>陈苏敏</v>
      </c>
      <c r="E12" s="7" t="str">
        <f>VLOOKUP(B12,[1]Sheet1!$B$4:$H$20,4,FALSE)</f>
        <v>湖南省株洲市天元区长江南路436号金爵逸品3单元909房</v>
      </c>
      <c r="F12" s="7" t="str">
        <f>VLOOKUP(B12,[1]Sheet1!$B$4:$H$20,5,FALSE)</f>
        <v>机电安装工程-乙级</v>
      </c>
      <c r="G12" s="8" t="s">
        <v>11</v>
      </c>
      <c r="H12" s="7" t="s">
        <v>12</v>
      </c>
    </row>
    <row r="13" customHeight="true" spans="1:8">
      <c r="A13" s="7">
        <v>10</v>
      </c>
      <c r="B13" s="7" t="s">
        <v>21</v>
      </c>
      <c r="C13" s="8" t="str">
        <f>VLOOKUP(B13,[1]Sheet1!$B$4:$H$20,2,FALSE)</f>
        <v>914307007170433152</v>
      </c>
      <c r="D13" s="8" t="str">
        <f>VLOOKUP(B13,[1]Sheet1!$B$4:$H$20,3,FALSE)</f>
        <v>陈家广</v>
      </c>
      <c r="E13" s="7" t="str">
        <f>VLOOKUP(B13,[1]Sheet1!$B$4:$H$20,4,FALSE)</f>
        <v>湖南省常德市武陵区丹阳街道金桥社区丹阳路（登泰·丹霞苑4号楼15楼1501号）</v>
      </c>
      <c r="F13" s="7" t="str">
        <f>VLOOKUP(B13,[1]Sheet1!$B$4:$H$20,5,FALSE)</f>
        <v>机电安装工程-乙级</v>
      </c>
      <c r="G13" s="8" t="s">
        <v>11</v>
      </c>
      <c r="H13" s="7" t="s">
        <v>12</v>
      </c>
    </row>
    <row r="14" customHeight="true" spans="1:8">
      <c r="A14" s="7">
        <v>11</v>
      </c>
      <c r="B14" s="7" t="s">
        <v>22</v>
      </c>
      <c r="C14" s="8" t="str">
        <f>VLOOKUP(B14,[1]Sheet1!$B$4:$H$20,2,FALSE)</f>
        <v>91430000779011239R</v>
      </c>
      <c r="D14" s="8" t="str">
        <f>VLOOKUP(B14,[1]Sheet1!$B$4:$H$20,3,FALSE)</f>
        <v>何亚文</v>
      </c>
      <c r="E14" s="7" t="str">
        <f>VLOOKUP(B14,[1]Sheet1!$B$4:$H$20,4,FALSE)</f>
        <v>长沙市天心区五凌路188号五凌大厦505室</v>
      </c>
      <c r="F14" s="7" t="str">
        <f>VLOOKUP(B14,[1]Sheet1!$B$4:$H$20,5,FALSE)</f>
        <v>电力工程-乙级</v>
      </c>
      <c r="G14" s="8" t="s">
        <v>11</v>
      </c>
      <c r="H14" s="7" t="s">
        <v>12</v>
      </c>
    </row>
    <row r="15" customHeight="true" spans="1:8">
      <c r="A15" s="7">
        <v>12</v>
      </c>
      <c r="B15" s="7" t="s">
        <v>23</v>
      </c>
      <c r="C15" s="8" t="str">
        <f>VLOOKUP(B15,[1]Sheet1!$B$4:$H$20,2,FALSE)</f>
        <v>91431200MA4R4AAR2X</v>
      </c>
      <c r="D15" s="8" t="str">
        <f>VLOOKUP(B15,[1]Sheet1!$B$4:$H$20,3,FALSE)</f>
        <v>郭道海</v>
      </c>
      <c r="E15" s="7" t="str">
        <f>VLOOKUP(B15,[1]Sheet1!$B$4:$H$20,4,FALSE)</f>
        <v>湖南省永州市东安县白牙市镇东新路171号</v>
      </c>
      <c r="F15" s="8" t="s">
        <v>24</v>
      </c>
      <c r="G15" s="8" t="s">
        <v>25</v>
      </c>
      <c r="H15" s="7" t="s">
        <v>12</v>
      </c>
    </row>
    <row r="16" customHeight="true" spans="1:8">
      <c r="A16" s="7">
        <v>13</v>
      </c>
      <c r="B16" s="7" t="s">
        <v>23</v>
      </c>
      <c r="C16" s="8" t="str">
        <f>VLOOKUP(B16,[1]Sheet1!$B$4:$H$20,2,FALSE)</f>
        <v>91431200MA4R4AAR2X</v>
      </c>
      <c r="D16" s="8" t="str">
        <f>VLOOKUP(B16,[1]Sheet1!$B$4:$H$20,3,FALSE)</f>
        <v>郭道海</v>
      </c>
      <c r="E16" s="7" t="str">
        <f>VLOOKUP(B16,[1]Sheet1!$B$4:$H$20,4,FALSE)</f>
        <v>湖南省永州市东安县白牙市镇东新路171号</v>
      </c>
      <c r="F16" s="8" t="s">
        <v>13</v>
      </c>
      <c r="G16" s="8" t="s">
        <v>25</v>
      </c>
      <c r="H16" s="7" t="s">
        <v>12</v>
      </c>
    </row>
    <row r="17" customHeight="true" spans="1:8">
      <c r="A17" s="7">
        <v>14</v>
      </c>
      <c r="B17" s="7" t="s">
        <v>26</v>
      </c>
      <c r="C17" s="8" t="str">
        <f>VLOOKUP(B17,[1]Sheet1!$B$4:$H$20,2,FALSE)</f>
        <v>91431381MA4QN7854N</v>
      </c>
      <c r="D17" s="8" t="str">
        <f>VLOOKUP(B17,[1]Sheet1!$B$4:$H$20,3,FALSE)</f>
        <v>蔡刚安</v>
      </c>
      <c r="E17" s="7" t="str">
        <f>VLOOKUP(B17,[1]Sheet1!$B$4:$H$20,4,FALSE)</f>
        <v>冷水江市新城路34号</v>
      </c>
      <c r="F17" s="8" t="s">
        <v>13</v>
      </c>
      <c r="G17" s="8" t="s">
        <v>11</v>
      </c>
      <c r="H17" s="7" t="s">
        <v>12</v>
      </c>
    </row>
  </sheetData>
  <autoFilter ref="A1:H17">
    <extLst/>
  </autoFilter>
  <mergeCells count="2">
    <mergeCell ref="A1:H1"/>
    <mergeCell ref="A2:H2"/>
  </mergeCells>
  <printOptions horizontalCentered="true"/>
  <pageMargins left="0.590277777777778" right="0.590277777777778" top="0.786805555555556" bottom="0.786805555555556" header="0.5" footer="0.511805555555556"/>
  <pageSetup paperSize="9" scale="90" firstPageNumber="3" orientation="landscape" useFirstPageNumber="true" horizontalDpi="600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黄乐昕</dc:creator>
  <cp:lastModifiedBy>kylin</cp:lastModifiedBy>
  <dcterms:created xsi:type="dcterms:W3CDTF">2025-05-15T16:49:00Z</dcterms:created>
  <dcterms:modified xsi:type="dcterms:W3CDTF">2025-05-19T11:11:05Z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D1229CD7D63D4B09A2835787AF51CD26_11</vt:lpwstr>
  </property>
  <property fmtid="{D5CDD505-2E9C-101B-9397-08002B2CF9AE}" pid="3" name="KSOProductBuildVer">
    <vt:lpwstr>2052-11.8.2.10251</vt:lpwstr>
  </property>
  <property fmtid="{D5CDD505-2E9C-101B-9397-08002B2CF9AE}" pid="4" name="KSOReadingLayout">
    <vt:bool>true</vt:bool>
  </property>
</Properties>
</file>